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3 MAR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N20" i="1"/>
  <c r="M20" i="1"/>
  <c r="L20" i="1"/>
  <c r="K20" i="1"/>
  <c r="J20" i="1"/>
  <c r="I20" i="1"/>
  <c r="H19" i="1"/>
  <c r="H18" i="1"/>
  <c r="H17" i="1" s="1"/>
  <c r="H16" i="1" s="1"/>
  <c r="H15" i="1" s="1"/>
  <c r="H14" i="1" s="1"/>
  <c r="H13" i="1" s="1"/>
  <c r="Q13" i="1"/>
  <c r="O13" i="1"/>
  <c r="Q12" i="1"/>
  <c r="O12" i="1"/>
  <c r="Q11" i="1"/>
  <c r="O11" i="1"/>
  <c r="Q10" i="1"/>
  <c r="O10" i="1"/>
  <c r="N10" i="1"/>
  <c r="M10" i="1"/>
  <c r="L10" i="1"/>
  <c r="K10" i="1"/>
  <c r="J10" i="1"/>
  <c r="I10" i="1"/>
  <c r="B3" i="1"/>
  <c r="P13" i="1" l="1"/>
  <c r="H12" i="1"/>
  <c r="P12" i="1" l="1"/>
  <c r="H11" i="1"/>
  <c r="P11" i="1" l="1"/>
  <c r="P10" i="1" s="1"/>
  <c r="H10" i="1"/>
</calcChain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<sst xmlns="http://schemas.openxmlformats.org/spreadsheetml/2006/main" count="56" uniqueCount="40">
  <si>
    <t>PROGRAMAS Y PROYECTOS DE INVERSIÓN</t>
  </si>
  <si>
    <t>Ente Público:</t>
  </si>
  <si>
    <t>INSTITUTO TECNOLÓGICO SUPERIOR DE SALVATIERRA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</si>
  <si>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</si>
  <si>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</si>
  <si>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</si>
  <si>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</si>
  <si>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</si>
  <si>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</si>
  <si>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</si>
  <si>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</si>
  <si>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</si>
  <si>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</si>
  <si>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</si>
  <si>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</si>
  <si>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</si>
  <si>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</si>
  <si>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</si>
  <si>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</si>
  <si>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</si>
  <si>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</si>
  <si>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</si>
  <si>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</si>
  <si>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 xml:space="preserve">Adecuación y Ampliación de áreas anexas a unidades académicas del Itess
</t>
  </si>
  <si>
    <t>Q0289</t>
  </si>
  <si>
    <t>Infraestructura del Instituto Tecnológico de Salvatierra</t>
  </si>
  <si>
    <t>Segunda etapa del anexo de la segunda unidad académica</t>
  </si>
  <si>
    <t>Proyecto ejecutivo del edificio de tecnologías de la información y comunicaciones</t>
  </si>
  <si>
    <t>Equipamiento de simulación de negocios</t>
  </si>
  <si>
    <t>Mantenimiento y reparación del cerco perimetral</t>
  </si>
  <si>
    <t>Equipamiento del laboratorio de electrónica y comunicaciones</t>
  </si>
  <si>
    <t>Equipamiento del laboratorio de manufactura</t>
  </si>
  <si>
    <t>Construcción del estacionamiento del laboratorio pesado del Instituto para albergar  equipo de las 5 carreras ofertadas</t>
  </si>
  <si>
    <t>Equipamiento de la segunda unidad académico departamental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</si>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</sst>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5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4" fontId="3" fillId="2" borderId="1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4" fontId="2" fillId="2" borderId="12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4" fontId="0" fillId="0" borderId="0" xfId="0" applyNumberFormat="1"/>
    <xf numFmtId="0" fontId="2" fillId="2" borderId="12" xfId="0" applyFont="1" applyFill="1" applyBorder="1"/>
    <xf numFmtId="9" fontId="2" fillId="0" borderId="12" xfId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2" fillId="2" borderId="12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2" fillId="2" borderId="12" xfId="0" applyFont="1" applyFill="1" applyBorder="1" applyAlignment="1">
      <alignment horizontal="right" wrapText="1"/>
    </xf>
    <xf numFmtId="43" fontId="7" fillId="2" borderId="12" xfId="0" applyNumberFormat="1" applyFont="1" applyFill="1" applyBorder="1" applyAlignment="1">
      <alignment horizontal="right" wrapText="1"/>
    </xf>
    <xf numFmtId="0" fontId="2" fillId="2" borderId="12" xfId="1" applyNumberFormat="1" applyFont="1" applyFill="1" applyBorder="1"/>
    <xf numFmtId="0" fontId="2" fillId="2" borderId="10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left" vertical="center" wrapText="1" indent="3"/>
    </xf>
    <xf numFmtId="0" fontId="7" fillId="2" borderId="8" xfId="0" applyFont="1" applyFill="1" applyBorder="1" applyAlignment="1">
      <alignment horizontal="left" vertical="center" wrapText="1" indent="3"/>
    </xf>
    <xf numFmtId="0" fontId="7" fillId="2" borderId="15" xfId="0" applyFont="1" applyFill="1" applyBorder="1" applyAlignment="1">
      <alignment horizontal="right" vertical="center" wrapText="1"/>
    </xf>
    <xf numFmtId="4" fontId="7" fillId="2" borderId="15" xfId="0" applyNumberFormat="1" applyFont="1" applyFill="1" applyBorder="1" applyAlignment="1">
      <alignment horizontal="right" vertical="center" wrapText="1"/>
    </xf>
    <xf numFmtId="9" fontId="7" fillId="2" borderId="6" xfId="1" applyFont="1" applyFill="1" applyBorder="1" applyAlignment="1">
      <alignment horizontal="center"/>
    </xf>
    <xf numFmtId="9" fontId="7" fillId="2" borderId="8" xfId="1" applyFont="1" applyFill="1" applyBorder="1" applyAlignment="1">
      <alignment horizontal="center"/>
    </xf>
    <xf numFmtId="0" fontId="8" fillId="2" borderId="0" xfId="0" applyFont="1" applyFill="1"/>
    <xf numFmtId="4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B3" t="str">
            <v>Del 1 de Enero al 31 de Marzo de 2016</v>
          </cell>
        </row>
      </sheetData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2.109375" style="1" customWidth="1"/>
    <col min="2" max="3" width="3.6640625" style="3" customWidth="1"/>
    <col min="4" max="4" width="29.44140625" style="3" customWidth="1"/>
    <col min="5" max="5" width="12.6640625" style="3" customWidth="1"/>
    <col min="6" max="6" width="14.44140625" style="3" customWidth="1"/>
    <col min="7" max="7" width="12.44140625" style="3" customWidth="1"/>
    <col min="8" max="8" width="12.6640625" style="3" customWidth="1"/>
    <col min="9" max="9" width="15" style="3" customWidth="1"/>
    <col min="10" max="10" width="15.109375" style="3" customWidth="1"/>
    <col min="11" max="11" width="13.109375" style="3" bestFit="1" customWidth="1"/>
    <col min="12" max="12" width="15.6640625" style="3" customWidth="1"/>
    <col min="13" max="13" width="12.6640625" style="3" customWidth="1"/>
    <col min="14" max="14" width="12.33203125" style="3" customWidth="1"/>
    <col min="15" max="15" width="12.88671875" style="3" customWidth="1"/>
    <col min="16" max="16" width="14.5546875" style="1" customWidth="1"/>
    <col min="17" max="17" width="14" style="3" customWidth="1"/>
    <col min="18" max="16384" width="11.44140625" style="3"/>
  </cols>
  <sheetData>
    <row r="1" spans="2:17" ht="6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7" ht="13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ht="20.25" customHeight="1" x14ac:dyDescent="0.25">
      <c r="B3" s="2" t="str">
        <f>[1]CProg!B3</f>
        <v>Del 1 de Enero al 31 de Marzo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1" customFormat="1" ht="24" customHeight="1" x14ac:dyDescent="0.25">
      <c r="D5" s="5" t="s">
        <v>1</v>
      </c>
      <c r="E5" s="6" t="s">
        <v>2</v>
      </c>
      <c r="F5" s="7"/>
      <c r="G5" s="8"/>
      <c r="H5" s="9"/>
      <c r="I5" s="10"/>
      <c r="J5" s="10"/>
      <c r="K5" s="10"/>
      <c r="L5" s="10"/>
      <c r="M5" s="11"/>
      <c r="N5" s="12"/>
      <c r="O5" s="4"/>
    </row>
    <row r="6" spans="2:1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ht="15" customHeight="1" x14ac:dyDescent="0.2">
      <c r="B7" s="13" t="s">
        <v>3</v>
      </c>
      <c r="C7" s="14"/>
      <c r="D7" s="15"/>
      <c r="E7" s="16" t="s">
        <v>4</v>
      </c>
      <c r="F7" s="17"/>
      <c r="G7" s="16" t="s">
        <v>5</v>
      </c>
      <c r="H7" s="18" t="s">
        <v>6</v>
      </c>
      <c r="I7" s="19"/>
      <c r="J7" s="19"/>
      <c r="K7" s="19"/>
      <c r="L7" s="19"/>
      <c r="M7" s="19"/>
      <c r="N7" s="20"/>
      <c r="O7" s="21" t="s">
        <v>7</v>
      </c>
      <c r="P7" s="22" t="s">
        <v>8</v>
      </c>
      <c r="Q7" s="23"/>
    </row>
    <row r="8" spans="2:17" ht="24" x14ac:dyDescent="0.2">
      <c r="B8" s="24"/>
      <c r="C8" s="25"/>
      <c r="D8" s="26"/>
      <c r="E8" s="27"/>
      <c r="F8" s="28" t="s">
        <v>9</v>
      </c>
      <c r="G8" s="27"/>
      <c r="H8" s="29" t="s">
        <v>10</v>
      </c>
      <c r="I8" s="29" t="s">
        <v>11</v>
      </c>
      <c r="J8" s="29" t="s">
        <v>12</v>
      </c>
      <c r="K8" s="29" t="s">
        <v>13</v>
      </c>
      <c r="L8" s="29" t="s">
        <v>14</v>
      </c>
      <c r="M8" s="29" t="s">
        <v>15</v>
      </c>
      <c r="N8" s="29" t="s">
        <v>16</v>
      </c>
      <c r="O8" s="21"/>
      <c r="P8" s="30" t="s">
        <v>17</v>
      </c>
      <c r="Q8" s="30" t="s">
        <v>18</v>
      </c>
    </row>
    <row r="9" spans="2:17" ht="15.75" customHeight="1" x14ac:dyDescent="0.2">
      <c r="B9" s="31"/>
      <c r="C9" s="32"/>
      <c r="D9" s="33"/>
      <c r="E9" s="34"/>
      <c r="F9" s="35"/>
      <c r="G9" s="34"/>
      <c r="H9" s="29">
        <v>1</v>
      </c>
      <c r="I9" s="29">
        <v>2</v>
      </c>
      <c r="J9" s="29" t="s">
        <v>19</v>
      </c>
      <c r="K9" s="29">
        <v>4</v>
      </c>
      <c r="L9" s="29">
        <v>5</v>
      </c>
      <c r="M9" s="29">
        <v>6</v>
      </c>
      <c r="N9" s="29">
        <v>7</v>
      </c>
      <c r="O9" s="29" t="s">
        <v>20</v>
      </c>
      <c r="P9" s="36" t="s">
        <v>21</v>
      </c>
      <c r="Q9" s="36" t="s">
        <v>22</v>
      </c>
    </row>
    <row r="10" spans="2:17" ht="18" customHeight="1" x14ac:dyDescent="0.2">
      <c r="B10" s="37"/>
      <c r="C10" s="38"/>
      <c r="D10" s="39"/>
      <c r="E10" s="40"/>
      <c r="F10" s="41"/>
      <c r="G10" s="41"/>
      <c r="H10" s="42">
        <f t="shared" ref="H10:Q10" si="0">SUM(H11:H19)</f>
        <v>0</v>
      </c>
      <c r="I10" s="42">
        <f t="shared" si="0"/>
        <v>13310179.950000001</v>
      </c>
      <c r="J10" s="42">
        <f t="shared" si="0"/>
        <v>13310179.950000001</v>
      </c>
      <c r="K10" s="42">
        <f t="shared" si="0"/>
        <v>1628906.49</v>
      </c>
      <c r="L10" s="43">
        <f t="shared" si="0"/>
        <v>1628906.49</v>
      </c>
      <c r="M10" s="42">
        <f t="shared" si="0"/>
        <v>1628906.49</v>
      </c>
      <c r="N10" s="43">
        <f t="shared" si="0"/>
        <v>1628906.49</v>
      </c>
      <c r="O10" s="42">
        <f t="shared" si="0"/>
        <v>2046752.1800000002</v>
      </c>
      <c r="P10" s="42" t="e">
        <f t="shared" si="0"/>
        <v>#DIV/0!</v>
      </c>
      <c r="Q10" s="42">
        <f t="shared" si="0"/>
        <v>2.2899645135992031</v>
      </c>
    </row>
    <row r="11" spans="2:17" ht="45.6" customHeight="1" x14ac:dyDescent="0.3">
      <c r="B11" s="44" t="s">
        <v>23</v>
      </c>
      <c r="C11" s="44"/>
      <c r="D11" s="44"/>
      <c r="E11" s="41" t="s">
        <v>24</v>
      </c>
      <c r="F11" s="41" t="s">
        <v>25</v>
      </c>
      <c r="G11" s="42">
        <v>3044</v>
      </c>
      <c r="H11" s="42">
        <f t="shared" ref="H11:H19" si="1">SUM(H12:H20)</f>
        <v>0</v>
      </c>
      <c r="I11" s="45">
        <v>2919333.22</v>
      </c>
      <c r="J11" s="45">
        <v>2919333.22</v>
      </c>
      <c r="K11" s="45">
        <v>875799.98</v>
      </c>
      <c r="L11" s="45">
        <v>875799.98</v>
      </c>
      <c r="M11" s="45">
        <v>875799.98</v>
      </c>
      <c r="N11" s="45">
        <v>875799.98</v>
      </c>
      <c r="O11" s="45">
        <f>+J11-L11</f>
        <v>2043533.2400000002</v>
      </c>
      <c r="P11" s="46" t="e">
        <f>L11/H11</f>
        <v>#DIV/0!</v>
      </c>
      <c r="Q11" s="47">
        <f>+L11/J11</f>
        <v>0.30000000479561562</v>
      </c>
    </row>
    <row r="12" spans="2:17" ht="45.6" customHeight="1" x14ac:dyDescent="0.3">
      <c r="B12" s="48" t="s">
        <v>26</v>
      </c>
      <c r="C12" s="49"/>
      <c r="D12" s="50"/>
      <c r="E12" s="41" t="s">
        <v>24</v>
      </c>
      <c r="F12" s="41" t="s">
        <v>25</v>
      </c>
      <c r="G12" s="42">
        <v>3044</v>
      </c>
      <c r="H12" s="42">
        <f t="shared" si="1"/>
        <v>0</v>
      </c>
      <c r="I12" s="51">
        <v>320755.59999999998</v>
      </c>
      <c r="J12" s="51">
        <v>320755.59999999998</v>
      </c>
      <c r="K12" s="52">
        <v>317536.65999999997</v>
      </c>
      <c r="L12" s="52">
        <v>317536.65999999997</v>
      </c>
      <c r="M12" s="52">
        <v>317536.65999999997</v>
      </c>
      <c r="N12" s="52">
        <v>317536.65999999997</v>
      </c>
      <c r="O12" s="52">
        <f t="shared" ref="O12:O13" si="2">+J12-L12</f>
        <v>3218.9400000000023</v>
      </c>
      <c r="P12" s="46" t="e">
        <f t="shared" ref="P12:P13" si="3">L12/H12</f>
        <v>#DIV/0!</v>
      </c>
      <c r="Q12" s="47">
        <f t="shared" ref="Q12:Q13" si="4">+L12/J12</f>
        <v>0.98996450880358755</v>
      </c>
    </row>
    <row r="13" spans="2:17" ht="45.6" customHeight="1" x14ac:dyDescent="0.3">
      <c r="B13" s="53" t="s">
        <v>27</v>
      </c>
      <c r="C13" s="54"/>
      <c r="D13" s="55"/>
      <c r="E13" s="41" t="s">
        <v>24</v>
      </c>
      <c r="F13" s="41" t="s">
        <v>25</v>
      </c>
      <c r="G13" s="42">
        <v>3044</v>
      </c>
      <c r="H13" s="42">
        <f t="shared" si="1"/>
        <v>0</v>
      </c>
      <c r="I13" s="56">
        <v>9545.93</v>
      </c>
      <c r="J13" s="56">
        <v>9545.93</v>
      </c>
      <c r="K13" s="56">
        <v>9545.93</v>
      </c>
      <c r="L13" s="56">
        <v>9545.93</v>
      </c>
      <c r="M13" s="56">
        <v>9545.93</v>
      </c>
      <c r="N13" s="56">
        <v>9545.93</v>
      </c>
      <c r="O13" s="56">
        <f t="shared" si="2"/>
        <v>0</v>
      </c>
      <c r="P13" s="46" t="e">
        <f t="shared" si="3"/>
        <v>#DIV/0!</v>
      </c>
      <c r="Q13" s="47">
        <f t="shared" si="4"/>
        <v>1</v>
      </c>
    </row>
    <row r="14" spans="2:17" ht="45.6" customHeight="1" x14ac:dyDescent="0.3">
      <c r="B14" s="53" t="s">
        <v>28</v>
      </c>
      <c r="C14" s="54"/>
      <c r="D14" s="55"/>
      <c r="E14" s="41" t="s">
        <v>24</v>
      </c>
      <c r="F14" s="41" t="s">
        <v>25</v>
      </c>
      <c r="G14" s="42">
        <v>3044</v>
      </c>
      <c r="H14" s="42">
        <f t="shared" si="1"/>
        <v>0</v>
      </c>
      <c r="I14" s="56">
        <v>1266151.5900000001</v>
      </c>
      <c r="J14" s="56">
        <v>1266151.5900000001</v>
      </c>
      <c r="K14" s="57"/>
      <c r="L14" s="56"/>
      <c r="M14" s="56"/>
      <c r="N14" s="56"/>
      <c r="O14" s="58"/>
      <c r="P14" s="59"/>
      <c r="Q14" s="47"/>
    </row>
    <row r="15" spans="2:17" ht="45.6" customHeight="1" x14ac:dyDescent="0.3">
      <c r="B15" s="53" t="s">
        <v>29</v>
      </c>
      <c r="C15" s="54"/>
      <c r="D15" s="54"/>
      <c r="E15" s="41" t="s">
        <v>24</v>
      </c>
      <c r="F15" s="41" t="s">
        <v>25</v>
      </c>
      <c r="G15" s="42">
        <v>3044</v>
      </c>
      <c r="H15" s="42">
        <f t="shared" si="1"/>
        <v>0</v>
      </c>
      <c r="I15" s="56">
        <v>313009.65999999997</v>
      </c>
      <c r="J15" s="56">
        <v>313009.65999999997</v>
      </c>
      <c r="K15" s="56">
        <v>155670.35</v>
      </c>
      <c r="L15" s="56">
        <v>155670.35</v>
      </c>
      <c r="M15" s="56">
        <v>155670.35</v>
      </c>
      <c r="N15" s="56">
        <v>155670.35</v>
      </c>
      <c r="O15" s="58"/>
      <c r="P15" s="59"/>
      <c r="Q15" s="47"/>
    </row>
    <row r="16" spans="2:17" ht="45.6" customHeight="1" x14ac:dyDescent="0.3">
      <c r="B16" s="60"/>
      <c r="C16" s="54" t="s">
        <v>30</v>
      </c>
      <c r="D16" s="54"/>
      <c r="E16" s="41" t="s">
        <v>24</v>
      </c>
      <c r="F16" s="41" t="s">
        <v>25</v>
      </c>
      <c r="G16" s="42">
        <v>3044</v>
      </c>
      <c r="H16" s="42">
        <f t="shared" si="1"/>
        <v>0</v>
      </c>
      <c r="I16" s="56">
        <v>3010688.4</v>
      </c>
      <c r="J16" s="56">
        <v>3010688.4</v>
      </c>
      <c r="K16" s="52"/>
      <c r="L16" s="56"/>
      <c r="M16" s="56"/>
      <c r="N16" s="56"/>
      <c r="O16" s="58"/>
      <c r="P16" s="59"/>
      <c r="Q16" s="47"/>
    </row>
    <row r="17" spans="2:17" ht="45.6" customHeight="1" x14ac:dyDescent="0.3">
      <c r="B17" s="60"/>
      <c r="C17" s="54" t="s">
        <v>31</v>
      </c>
      <c r="D17" s="54"/>
      <c r="E17" s="41" t="s">
        <v>24</v>
      </c>
      <c r="F17" s="41" t="s">
        <v>25</v>
      </c>
      <c r="G17" s="42">
        <v>3044</v>
      </c>
      <c r="H17" s="42">
        <f t="shared" si="1"/>
        <v>0</v>
      </c>
      <c r="I17" s="56">
        <v>4178632</v>
      </c>
      <c r="J17" s="56">
        <v>4178632</v>
      </c>
      <c r="K17" s="57">
        <v>270353.57</v>
      </c>
      <c r="L17" s="57">
        <v>270353.57</v>
      </c>
      <c r="M17" s="57">
        <v>270353.57</v>
      </c>
      <c r="N17" s="57">
        <v>270353.57</v>
      </c>
      <c r="O17" s="58"/>
      <c r="P17" s="59"/>
      <c r="Q17" s="47"/>
    </row>
    <row r="18" spans="2:17" ht="45.6" customHeight="1" x14ac:dyDescent="0.3">
      <c r="B18" s="60"/>
      <c r="C18" s="54" t="s">
        <v>32</v>
      </c>
      <c r="D18" s="54"/>
      <c r="E18" s="41" t="s">
        <v>24</v>
      </c>
      <c r="F18" s="41" t="s">
        <v>25</v>
      </c>
      <c r="G18" s="42">
        <v>3044</v>
      </c>
      <c r="H18" s="42">
        <f t="shared" si="1"/>
        <v>0</v>
      </c>
      <c r="I18" s="56">
        <v>448281.15</v>
      </c>
      <c r="J18" s="56">
        <v>448281.15</v>
      </c>
      <c r="K18" s="57"/>
      <c r="L18" s="56"/>
      <c r="M18" s="56"/>
      <c r="N18" s="56"/>
      <c r="O18" s="58"/>
      <c r="P18" s="59"/>
      <c r="Q18" s="47"/>
    </row>
    <row r="19" spans="2:17" ht="45.6" customHeight="1" x14ac:dyDescent="0.3">
      <c r="B19" s="60"/>
      <c r="C19" s="54" t="s">
        <v>33</v>
      </c>
      <c r="D19" s="54"/>
      <c r="E19" s="41" t="s">
        <v>24</v>
      </c>
      <c r="F19" s="41" t="s">
        <v>25</v>
      </c>
      <c r="G19" s="42">
        <v>3044</v>
      </c>
      <c r="H19" s="42">
        <f t="shared" si="1"/>
        <v>0</v>
      </c>
      <c r="I19" s="56">
        <v>843782.4</v>
      </c>
      <c r="J19" s="56">
        <v>843782.4</v>
      </c>
      <c r="K19" s="57"/>
      <c r="L19" s="56"/>
      <c r="M19" s="56"/>
      <c r="N19" s="56"/>
      <c r="O19" s="58"/>
      <c r="P19" s="59"/>
      <c r="Q19" s="47"/>
    </row>
    <row r="20" spans="2:17" ht="12" customHeight="1" x14ac:dyDescent="0.25">
      <c r="B20" s="61"/>
      <c r="C20" s="62" t="s">
        <v>34</v>
      </c>
      <c r="D20" s="63"/>
      <c r="E20" s="64">
        <v>0</v>
      </c>
      <c r="F20" s="64">
        <v>0</v>
      </c>
      <c r="G20" s="64">
        <v>0</v>
      </c>
      <c r="H20" s="64">
        <v>0</v>
      </c>
      <c r="I20" s="65">
        <f t="shared" ref="I20:O20" si="5">SUM(I11:I19)</f>
        <v>13310179.950000001</v>
      </c>
      <c r="J20" s="65">
        <f t="shared" si="5"/>
        <v>13310179.950000001</v>
      </c>
      <c r="K20" s="65">
        <f t="shared" si="5"/>
        <v>1628906.49</v>
      </c>
      <c r="L20" s="65">
        <f t="shared" si="5"/>
        <v>1628906.49</v>
      </c>
      <c r="M20" s="65">
        <f t="shared" si="5"/>
        <v>1628906.49</v>
      </c>
      <c r="N20" s="65">
        <f t="shared" si="5"/>
        <v>1628906.49</v>
      </c>
      <c r="O20" s="65">
        <f t="shared" si="5"/>
        <v>2046752.1800000002</v>
      </c>
      <c r="P20" s="66"/>
      <c r="Q20" s="67"/>
    </row>
    <row r="21" spans="2:17" x14ac:dyDescent="0.2">
      <c r="B21" s="68" t="s">
        <v>35</v>
      </c>
      <c r="G21" s="1"/>
      <c r="H21" s="1"/>
      <c r="I21" s="1"/>
      <c r="J21" s="1"/>
      <c r="K21" s="1"/>
      <c r="L21" s="1"/>
      <c r="M21" s="1"/>
      <c r="N21" s="1"/>
      <c r="O21" s="1"/>
    </row>
    <row r="22" spans="2:17" x14ac:dyDescent="0.2">
      <c r="K22" s="69"/>
    </row>
    <row r="24" spans="2:17" x14ac:dyDescent="0.2">
      <c r="D24" s="70"/>
    </row>
    <row r="25" spans="2:17" x14ac:dyDescent="0.2">
      <c r="D25" s="71" t="s">
        <v>36</v>
      </c>
      <c r="H25" s="72" t="s">
        <v>37</v>
      </c>
      <c r="I25" s="72"/>
      <c r="J25" s="72"/>
      <c r="K25" s="72"/>
      <c r="L25" s="72"/>
      <c r="M25" s="72"/>
      <c r="N25" s="72"/>
      <c r="O25" s="72"/>
    </row>
    <row r="26" spans="2:17" x14ac:dyDescent="0.2">
      <c r="D26" s="71" t="s">
        <v>38</v>
      </c>
      <c r="H26" s="73" t="s">
        <v>39</v>
      </c>
      <c r="I26" s="73"/>
      <c r="J26" s="73"/>
      <c r="K26" s="73"/>
      <c r="L26" s="73"/>
      <c r="M26" s="73"/>
      <c r="N26" s="73"/>
      <c r="O26" s="73"/>
    </row>
  </sheetData>
  <mergeCells count="23">
    <mergeCell ref="P20:Q20"/>
    <mergeCell ref="H25:O25"/>
    <mergeCell ref="H26:O26"/>
    <mergeCell ref="B15:D15"/>
    <mergeCell ref="C16:D16"/>
    <mergeCell ref="C17:D17"/>
    <mergeCell ref="C18:D18"/>
    <mergeCell ref="C19:D19"/>
    <mergeCell ref="C20:D20"/>
    <mergeCell ref="P7:Q7"/>
    <mergeCell ref="B10:D10"/>
    <mergeCell ref="B11:D11"/>
    <mergeCell ref="B12:D12"/>
    <mergeCell ref="B13:D13"/>
    <mergeCell ref="B14:D14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2017-07-19T18:45:26Z</dcterms:created>
  <dcterms:modified xsi:type="dcterms:W3CDTF">2017-07-19T18:45:41Z</dcterms:modified>
</cp:coreProperties>
</file>